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jitel\Desktop\Aktualizovaný projekt kotelna 2021\"/>
    </mc:Choice>
  </mc:AlternateContent>
  <xr:revisionPtr revIDLastSave="0" documentId="13_ncr:1_{3FB57210-BD50-4568-B20A-A340381D32B0}" xr6:coauthVersionLast="47" xr6:coauthVersionMax="47" xr10:uidLastSave="{00000000-0000-0000-0000-000000000000}"/>
  <bookViews>
    <workbookView xWindow="0" yWindow="0" windowWidth="28800" windowHeight="15750" activeTab="2" xr2:uid="{FC63B166-F4F0-4AF9-B9E7-2107851BA502}"/>
  </bookViews>
  <sheets>
    <sheet name="2017" sheetId="5" r:id="rId1"/>
    <sheet name="2018" sheetId="6" r:id="rId2"/>
    <sheet name="2019" sheetId="4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6" l="1"/>
  <c r="H18" i="6"/>
  <c r="G18" i="6"/>
  <c r="F18" i="6"/>
  <c r="E18" i="6"/>
  <c r="D18" i="6"/>
  <c r="B18" i="6"/>
  <c r="J16" i="6"/>
  <c r="J15" i="6"/>
  <c r="J14" i="6"/>
  <c r="J13" i="6"/>
  <c r="J12" i="6"/>
  <c r="J11" i="6"/>
  <c r="J10" i="6"/>
  <c r="J9" i="6"/>
  <c r="J8" i="6"/>
  <c r="J7" i="6"/>
  <c r="J6" i="6"/>
  <c r="J5" i="6"/>
  <c r="I18" i="5"/>
  <c r="H18" i="5"/>
  <c r="G18" i="5"/>
  <c r="F18" i="5"/>
  <c r="E18" i="5"/>
  <c r="D18" i="5"/>
  <c r="B18" i="5"/>
  <c r="J16" i="5"/>
  <c r="J15" i="5"/>
  <c r="J14" i="5"/>
  <c r="J13" i="5"/>
  <c r="J12" i="5"/>
  <c r="J11" i="5"/>
  <c r="J10" i="5"/>
  <c r="J9" i="5"/>
  <c r="J8" i="5"/>
  <c r="J7" i="5"/>
  <c r="J6" i="5"/>
  <c r="J5" i="5"/>
  <c r="J7" i="4"/>
  <c r="J8" i="4"/>
  <c r="J9" i="4"/>
  <c r="J10" i="4"/>
  <c r="J11" i="4"/>
  <c r="J12" i="4"/>
  <c r="J13" i="4"/>
  <c r="J14" i="4"/>
  <c r="J15" i="4"/>
  <c r="J16" i="4"/>
  <c r="J6" i="4"/>
  <c r="J5" i="4"/>
  <c r="I18" i="4"/>
  <c r="H18" i="4"/>
  <c r="G18" i="4"/>
  <c r="F18" i="4"/>
  <c r="E18" i="4"/>
  <c r="D18" i="4"/>
  <c r="B18" i="4"/>
  <c r="G20" i="6" l="1"/>
  <c r="G20" i="5"/>
  <c r="G20" i="4"/>
</calcChain>
</file>

<file path=xl/sharedStrings.xml><?xml version="1.0" encoding="utf-8"?>
<sst xmlns="http://schemas.openxmlformats.org/spreadsheetml/2006/main" count="108" uniqueCount="26">
  <si>
    <t>PLYN</t>
  </si>
  <si>
    <t>ELEKTŘINA</t>
  </si>
  <si>
    <t xml:space="preserve">rozdíl </t>
  </si>
  <si>
    <t>koeficient</t>
  </si>
  <si>
    <t>spotřeba</t>
  </si>
  <si>
    <t>cena</t>
  </si>
  <si>
    <t>VT</t>
  </si>
  <si>
    <t>NT</t>
  </si>
  <si>
    <t>leden</t>
  </si>
  <si>
    <t xml:space="preserve">únor 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</si>
  <si>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</si>
  <si>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</si>
  <si>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</si>
  <si>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</si>
  <si>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</si>
  <si>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</si>
  <si>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</si>
  <si>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</si>
  <si>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</si>
  <si>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</si>
  <si>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Kč</t>
  </si>
  <si>
    <t>MWh</t>
  </si>
  <si>
    <t>celkem</t>
  </si>
  <si>
    <t>m kr.</t>
  </si>
  <si>
    <t>kWh</t>
  </si>
  <si>
    <t>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</si>
</sst>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2" fillId="0" borderId="7" xfId="0" applyFont="1" applyBorder="1" applyAlignment="1">
      <alignment horizontal="center"/>
    </xf>
    <xf numFmtId="0" fontId="0" fillId="0" borderId="8" xfId="0" applyBorder="1"/>
    <xf numFmtId="0" fontId="1" fillId="0" borderId="8" xfId="0" applyFont="1" applyBorder="1"/>
    <xf numFmtId="0" fontId="0" fillId="0" borderId="9" xfId="0" applyBorder="1"/>
    <xf numFmtId="0" fontId="1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" xfId="0" applyBorder="1"/>
    <xf numFmtId="0" fontId="0" fillId="0" borderId="13" xfId="0" applyBorder="1"/>
    <xf numFmtId="0" fontId="1" fillId="0" borderId="14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22" xfId="0" applyFont="1" applyBorder="1"/>
    <xf numFmtId="0" fontId="1" fillId="0" borderId="23" xfId="0" applyFont="1" applyBorder="1"/>
    <xf numFmtId="0" fontId="0" fillId="0" borderId="23" xfId="0" applyBorder="1"/>
    <xf numFmtId="0" fontId="0" fillId="0" borderId="25" xfId="0" applyBorder="1"/>
    <xf numFmtId="0" fontId="1" fillId="2" borderId="15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4" xfId="0" applyFont="1" applyFill="1" applyBorder="1"/>
    <xf numFmtId="0" fontId="1" fillId="2" borderId="0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0" xfId="0" applyFill="1" applyBorder="1"/>
    <xf numFmtId="0" fontId="0" fillId="2" borderId="5" xfId="0" applyFill="1" applyBorder="1"/>
    <xf numFmtId="0" fontId="1" fillId="3" borderId="16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center"/>
    </xf>
    <xf numFmtId="0" fontId="1" fillId="3" borderId="25" xfId="0" applyFont="1" applyFill="1" applyBorder="1" applyAlignment="1">
      <alignment horizontal="center"/>
    </xf>
    <xf numFmtId="44" fontId="1" fillId="3" borderId="3" xfId="0" applyNumberFormat="1" applyFont="1" applyFill="1" applyBorder="1"/>
    <xf numFmtId="0" fontId="0" fillId="3" borderId="6" xfId="0" applyFill="1" applyBorder="1"/>
    <xf numFmtId="0" fontId="0" fillId="3" borderId="3" xfId="0" applyFill="1" applyBorder="1"/>
    <xf numFmtId="0" fontId="1" fillId="2" borderId="1" xfId="0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" xfId="0" applyFill="1" applyBorder="1"/>
    <xf numFmtId="0" fontId="0" fillId="2" borderId="13" xfId="0" applyFill="1" applyBorder="1"/>
    <xf numFmtId="0" fontId="1" fillId="3" borderId="15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0" fontId="1" fillId="3" borderId="24" xfId="0" applyFont="1" applyFill="1" applyBorder="1" applyAlignment="1">
      <alignment horizontal="center"/>
    </xf>
    <xf numFmtId="44" fontId="1" fillId="3" borderId="0" xfId="0" applyNumberFormat="1" applyFont="1" applyFill="1" applyBorder="1"/>
    <xf numFmtId="0" fontId="0" fillId="3" borderId="5" xfId="0" applyFill="1" applyBorder="1"/>
    <xf numFmtId="0" fontId="0" fillId="3" borderId="0" xfId="0" applyFill="1" applyBorder="1"/>
    <xf numFmtId="0" fontId="1" fillId="2" borderId="17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23" xfId="0" applyFont="1" applyFill="1" applyBorder="1"/>
    <xf numFmtId="0" fontId="0" fillId="0" borderId="8" xfId="0" applyBorder="1" applyAlignment="1">
      <alignment horizontal="center"/>
    </xf>
    <xf numFmtId="0" fontId="1" fillId="0" borderId="9" xfId="0" applyFont="1" applyBorder="1"/>
    <xf numFmtId="0" fontId="3" fillId="4" borderId="8" xfId="0" applyFont="1" applyFill="1" applyBorder="1"/>
    <xf numFmtId="0" fontId="3" fillId="4" borderId="2" xfId="0" applyNumberFormat="1" applyFont="1" applyFill="1" applyBorder="1" applyAlignment="1">
      <alignment horizontal="center"/>
    </xf>
    <xf numFmtId="0" fontId="3" fillId="4" borderId="1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center"/>
    </xf>
    <xf numFmtId="44" fontId="3" fillId="4" borderId="3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44" fontId="3" fillId="4" borderId="0" xfId="0" applyNumberFormat="1" applyFont="1" applyFill="1" applyBorder="1" applyAlignment="1">
      <alignment horizontal="center"/>
    </xf>
    <xf numFmtId="0" fontId="0" fillId="4" borderId="1" xfId="0" applyFill="1" applyBorder="1"/>
    <xf numFmtId="0" fontId="0" fillId="4" borderId="3" xfId="0" applyFill="1" applyBorder="1"/>
    <xf numFmtId="0" fontId="0" fillId="3" borderId="3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1895DE-113A-416F-9347-8474FDBF1BE2}">
  <dimension ref="A1:K25"/>
  <sheetViews>
    <sheetView workbookViewId="0">
      <selection activeCell="I2" sqref="I1:I1048576"/>
    </sheetView>
  </sheetViews>
  <sheetFormatPr defaultRowHeight="15" x14ac:dyDescent="0.25"/>
  <cols>
    <col min="1" max="1" width="13.7109375" customWidth="1"/>
    <col min="2" max="5" width="0" hidden="1" customWidth="1"/>
    <col min="6" max="6" width="17.85546875" hidden="1" customWidth="1"/>
    <col min="9" max="9" width="17.7109375" hidden="1" customWidth="1"/>
  </cols>
  <sheetData>
    <row r="1" spans="1:11" ht="33" thickTop="1" thickBot="1" x14ac:dyDescent="0.55000000000000004">
      <c r="A1" s="5">
        <v>2017</v>
      </c>
      <c r="B1" s="67" t="s">
        <v>0</v>
      </c>
      <c r="C1" s="68"/>
      <c r="D1" s="68"/>
      <c r="E1" s="68"/>
      <c r="F1" s="69"/>
      <c r="G1" s="68" t="s">
        <v>1</v>
      </c>
      <c r="H1" s="68"/>
      <c r="I1" s="68"/>
      <c r="J1" s="68"/>
      <c r="K1" s="69"/>
    </row>
    <row r="2" spans="1:11" ht="17.25" thickTop="1" thickBot="1" x14ac:dyDescent="0.3">
      <c r="A2" s="53"/>
      <c r="B2" s="15" t="s">
        <v>2</v>
      </c>
      <c r="C2" s="16" t="s">
        <v>3</v>
      </c>
      <c r="D2" s="27" t="s">
        <v>4</v>
      </c>
      <c r="E2" s="16" t="s">
        <v>4</v>
      </c>
      <c r="F2" s="34" t="s">
        <v>5</v>
      </c>
      <c r="G2" s="27" t="s">
        <v>6</v>
      </c>
      <c r="H2" s="50" t="s">
        <v>7</v>
      </c>
      <c r="I2" s="44" t="s">
        <v>5</v>
      </c>
      <c r="J2" s="17" t="s">
        <v>22</v>
      </c>
      <c r="K2" s="18"/>
    </row>
    <row r="3" spans="1:11" ht="16.5" thickBot="1" x14ac:dyDescent="0.3">
      <c r="A3" s="6"/>
      <c r="B3" s="19" t="s">
        <v>23</v>
      </c>
      <c r="C3" s="20"/>
      <c r="D3" s="28" t="s">
        <v>23</v>
      </c>
      <c r="E3" s="20" t="s">
        <v>24</v>
      </c>
      <c r="F3" s="35" t="s">
        <v>20</v>
      </c>
      <c r="G3" s="28" t="s">
        <v>21</v>
      </c>
      <c r="H3" s="51" t="s">
        <v>21</v>
      </c>
      <c r="I3" s="45" t="s">
        <v>20</v>
      </c>
      <c r="J3" s="21" t="s">
        <v>21</v>
      </c>
      <c r="K3" s="22"/>
    </row>
    <row r="4" spans="1:11" ht="16.5" thickBot="1" x14ac:dyDescent="0.3">
      <c r="A4" s="54"/>
      <c r="B4" s="23"/>
      <c r="C4" s="24"/>
      <c r="D4" s="29"/>
      <c r="E4" s="24"/>
      <c r="F4" s="36" t="s">
        <v>25</v>
      </c>
      <c r="G4" s="29"/>
      <c r="H4" s="52"/>
      <c r="I4" s="46" t="s">
        <v>25</v>
      </c>
      <c r="J4" s="25"/>
      <c r="K4" s="26"/>
    </row>
    <row r="5" spans="1:11" ht="16.5" thickTop="1" x14ac:dyDescent="0.25">
      <c r="A5" s="7" t="s">
        <v>8</v>
      </c>
      <c r="B5" s="9">
        <v>18988</v>
      </c>
      <c r="C5" s="11">
        <v>1.0190999999999999</v>
      </c>
      <c r="D5" s="30">
        <v>19350</v>
      </c>
      <c r="E5" s="11">
        <v>206481</v>
      </c>
      <c r="F5" s="37">
        <v>118927</v>
      </c>
      <c r="G5" s="30">
        <v>33.503</v>
      </c>
      <c r="H5" s="40">
        <v>10.834</v>
      </c>
      <c r="I5" s="47"/>
      <c r="J5" s="13">
        <f>SUM(G5:H5)</f>
        <v>44.337000000000003</v>
      </c>
      <c r="K5" s="2"/>
    </row>
    <row r="6" spans="1:11" ht="15.75" x14ac:dyDescent="0.25">
      <c r="A6" s="7" t="s">
        <v>9</v>
      </c>
      <c r="B6" s="9">
        <v>15519</v>
      </c>
      <c r="C6" s="11">
        <v>1.0190999999999999</v>
      </c>
      <c r="D6" s="30">
        <v>15815</v>
      </c>
      <c r="E6" s="11">
        <v>168718</v>
      </c>
      <c r="F6" s="37">
        <v>100494</v>
      </c>
      <c r="G6" s="30">
        <v>30.082999999999998</v>
      </c>
      <c r="H6" s="40">
        <v>9.7910000000000004</v>
      </c>
      <c r="I6" s="47"/>
      <c r="J6" s="13">
        <f>SUM(G6:H6)</f>
        <v>39.873999999999995</v>
      </c>
      <c r="K6" s="2"/>
    </row>
    <row r="7" spans="1:11" ht="15.75" x14ac:dyDescent="0.25">
      <c r="A7" s="7" t="s">
        <v>10</v>
      </c>
      <c r="B7" s="9">
        <v>13993</v>
      </c>
      <c r="C7" s="11">
        <v>1.0190999999999999</v>
      </c>
      <c r="D7" s="30">
        <v>14260</v>
      </c>
      <c r="E7" s="11">
        <v>152165</v>
      </c>
      <c r="F7" s="37">
        <v>92414</v>
      </c>
      <c r="G7" s="30">
        <v>34.231000000000002</v>
      </c>
      <c r="H7" s="40">
        <v>10.945</v>
      </c>
      <c r="I7" s="47"/>
      <c r="J7" s="13">
        <f t="shared" ref="J7:J16" si="0">SUM(G7:H7)</f>
        <v>45.176000000000002</v>
      </c>
      <c r="K7" s="2"/>
    </row>
    <row r="8" spans="1:11" ht="15.75" x14ac:dyDescent="0.25">
      <c r="A8" s="7" t="s">
        <v>11</v>
      </c>
      <c r="B8" s="9">
        <v>12792</v>
      </c>
      <c r="C8" s="11">
        <v>1.0190999999999999</v>
      </c>
      <c r="D8" s="30">
        <v>13036</v>
      </c>
      <c r="E8" s="11">
        <v>139317</v>
      </c>
      <c r="F8" s="37">
        <v>86143</v>
      </c>
      <c r="G8" s="30">
        <v>30.678999999999998</v>
      </c>
      <c r="H8" s="40">
        <v>10.169</v>
      </c>
      <c r="I8" s="47"/>
      <c r="J8" s="13">
        <f t="shared" si="0"/>
        <v>40.847999999999999</v>
      </c>
      <c r="K8" s="2"/>
    </row>
    <row r="9" spans="1:11" ht="15.75" x14ac:dyDescent="0.25">
      <c r="A9" s="7" t="s">
        <v>12</v>
      </c>
      <c r="B9" s="9">
        <v>8403</v>
      </c>
      <c r="C9" s="11">
        <v>1.0190999999999999</v>
      </c>
      <c r="D9" s="30">
        <v>8563</v>
      </c>
      <c r="E9" s="11">
        <v>91574</v>
      </c>
      <c r="F9" s="37">
        <v>62839</v>
      </c>
      <c r="G9" s="30">
        <v>31.754999999999999</v>
      </c>
      <c r="H9" s="40">
        <v>10.111000000000001</v>
      </c>
      <c r="I9" s="47"/>
      <c r="J9" s="13">
        <f t="shared" si="0"/>
        <v>41.866</v>
      </c>
      <c r="K9" s="2"/>
    </row>
    <row r="10" spans="1:11" ht="15.75" x14ac:dyDescent="0.25">
      <c r="A10" s="7" t="s">
        <v>13</v>
      </c>
      <c r="B10" s="9">
        <v>6035</v>
      </c>
      <c r="C10" s="11">
        <v>1.0190999999999999</v>
      </c>
      <c r="D10" s="30">
        <v>6150</v>
      </c>
      <c r="E10" s="11">
        <v>65775</v>
      </c>
      <c r="F10" s="37">
        <v>50245</v>
      </c>
      <c r="G10" s="30">
        <v>37.365000000000002</v>
      </c>
      <c r="H10" s="40">
        <v>8.7550000000000008</v>
      </c>
      <c r="I10" s="47"/>
      <c r="J10" s="13">
        <f t="shared" si="0"/>
        <v>46.120000000000005</v>
      </c>
      <c r="K10" s="2"/>
    </row>
    <row r="11" spans="1:11" ht="15.75" x14ac:dyDescent="0.25">
      <c r="A11" s="7" t="s">
        <v>14</v>
      </c>
      <c r="B11" s="9">
        <v>6863</v>
      </c>
      <c r="C11" s="11">
        <v>1.0190999999999999</v>
      </c>
      <c r="D11" s="30">
        <v>6994</v>
      </c>
      <c r="E11" s="11">
        <v>74593</v>
      </c>
      <c r="F11" s="37">
        <v>54550</v>
      </c>
      <c r="G11" s="30">
        <v>30.123999999999999</v>
      </c>
      <c r="H11" s="40">
        <v>9.2569999999999997</v>
      </c>
      <c r="I11" s="47"/>
      <c r="J11" s="13">
        <f t="shared" si="0"/>
        <v>39.381</v>
      </c>
      <c r="K11" s="2"/>
    </row>
    <row r="12" spans="1:11" ht="15.75" x14ac:dyDescent="0.25">
      <c r="A12" s="7" t="s">
        <v>15</v>
      </c>
      <c r="B12" s="9">
        <v>6298</v>
      </c>
      <c r="C12" s="11">
        <v>1.0190999999999999</v>
      </c>
      <c r="D12" s="30">
        <v>6418</v>
      </c>
      <c r="E12" s="11">
        <v>68354</v>
      </c>
      <c r="F12" s="37">
        <v>51505</v>
      </c>
      <c r="G12" s="30">
        <v>28.312999999999999</v>
      </c>
      <c r="H12" s="40">
        <v>8.8320000000000007</v>
      </c>
      <c r="I12" s="47"/>
      <c r="J12" s="13">
        <f t="shared" si="0"/>
        <v>37.144999999999996</v>
      </c>
      <c r="K12" s="2"/>
    </row>
    <row r="13" spans="1:11" ht="15.75" x14ac:dyDescent="0.25">
      <c r="A13" s="7" t="s">
        <v>16</v>
      </c>
      <c r="B13" s="9">
        <v>8587</v>
      </c>
      <c r="C13" s="11">
        <v>1.0190999999999999</v>
      </c>
      <c r="D13" s="30">
        <v>8751</v>
      </c>
      <c r="E13" s="11">
        <v>93375</v>
      </c>
      <c r="F13" s="37">
        <v>63718</v>
      </c>
      <c r="G13" s="30">
        <v>21.03</v>
      </c>
      <c r="H13" s="40">
        <v>6.9180000000000001</v>
      </c>
      <c r="I13" s="47"/>
      <c r="J13" s="13">
        <f t="shared" si="0"/>
        <v>27.948</v>
      </c>
      <c r="K13" s="2"/>
    </row>
    <row r="14" spans="1:11" ht="15.75" x14ac:dyDescent="0.25">
      <c r="A14" s="7" t="s">
        <v>17</v>
      </c>
      <c r="B14" s="9">
        <v>12525</v>
      </c>
      <c r="C14" s="11">
        <v>1.0190999999999999</v>
      </c>
      <c r="D14" s="30">
        <v>12764</v>
      </c>
      <c r="E14" s="11">
        <v>135954</v>
      </c>
      <c r="F14" s="37">
        <v>84501</v>
      </c>
      <c r="G14" s="30">
        <v>30.652000000000001</v>
      </c>
      <c r="H14" s="40">
        <v>9.1349999999999998</v>
      </c>
      <c r="I14" s="47"/>
      <c r="J14" s="13">
        <f t="shared" si="0"/>
        <v>39.786999999999999</v>
      </c>
      <c r="K14" s="2"/>
    </row>
    <row r="15" spans="1:11" ht="15.75" x14ac:dyDescent="0.25">
      <c r="A15" s="7" t="s">
        <v>18</v>
      </c>
      <c r="B15" s="9">
        <v>14713</v>
      </c>
      <c r="C15" s="11">
        <v>1.0190999999999999</v>
      </c>
      <c r="D15" s="30">
        <v>14994</v>
      </c>
      <c r="E15" s="11">
        <v>159720</v>
      </c>
      <c r="F15" s="37">
        <v>96102</v>
      </c>
      <c r="G15" s="30">
        <v>29.789000000000001</v>
      </c>
      <c r="H15" s="40">
        <v>9.0530000000000008</v>
      </c>
      <c r="I15" s="47"/>
      <c r="J15" s="13">
        <f t="shared" si="0"/>
        <v>38.841999999999999</v>
      </c>
      <c r="K15" s="2"/>
    </row>
    <row r="16" spans="1:11" ht="15.75" x14ac:dyDescent="0.25">
      <c r="A16" s="7" t="s">
        <v>19</v>
      </c>
      <c r="B16" s="9">
        <v>16249</v>
      </c>
      <c r="C16" s="11">
        <v>1.0190999999999999</v>
      </c>
      <c r="D16" s="30">
        <v>16559</v>
      </c>
      <c r="E16" s="11">
        <v>176353</v>
      </c>
      <c r="F16" s="37">
        <v>104221</v>
      </c>
      <c r="G16" s="30">
        <v>29.893000000000001</v>
      </c>
      <c r="H16" s="40">
        <v>8.9489999999999998</v>
      </c>
      <c r="I16" s="47"/>
      <c r="J16" s="13">
        <f t="shared" si="0"/>
        <v>38.841999999999999</v>
      </c>
      <c r="K16" s="2"/>
    </row>
    <row r="17" spans="1:11" ht="15.75" thickBot="1" x14ac:dyDescent="0.3">
      <c r="A17" s="8"/>
      <c r="B17" s="10"/>
      <c r="C17" s="12"/>
      <c r="D17" s="31"/>
      <c r="E17" s="12"/>
      <c r="F17" s="38"/>
      <c r="G17" s="31"/>
      <c r="H17" s="41"/>
      <c r="I17" s="48"/>
      <c r="J17" s="14"/>
      <c r="K17" s="4"/>
    </row>
    <row r="18" spans="1:11" ht="16.5" thickTop="1" x14ac:dyDescent="0.25">
      <c r="A18" s="55" t="s">
        <v>22</v>
      </c>
      <c r="B18" s="56">
        <f>SUM(B5:B17)</f>
        <v>140965</v>
      </c>
      <c r="C18" s="57"/>
      <c r="D18" s="58">
        <f>SUM(D5:D17)</f>
        <v>143654</v>
      </c>
      <c r="E18" s="57">
        <f>SUM(E5:E17)</f>
        <v>1532379</v>
      </c>
      <c r="F18" s="59">
        <f>SUM(F5:F17)</f>
        <v>965659</v>
      </c>
      <c r="G18" s="60">
        <f t="shared" ref="G18:I18" si="1">SUM(G5:G17)</f>
        <v>367.41699999999992</v>
      </c>
      <c r="H18" s="61">
        <f t="shared" si="1"/>
        <v>112.74900000000002</v>
      </c>
      <c r="I18" s="62">
        <f t="shared" si="1"/>
        <v>0</v>
      </c>
      <c r="J18" s="63"/>
      <c r="K18" s="64"/>
    </row>
    <row r="19" spans="1:11" ht="15.75" thickBot="1" x14ac:dyDescent="0.3">
      <c r="A19" s="6"/>
      <c r="B19" s="1"/>
      <c r="C19" s="13"/>
      <c r="D19" s="32"/>
      <c r="E19" s="13"/>
      <c r="F19" s="65" t="s">
        <v>25</v>
      </c>
      <c r="G19" s="32"/>
      <c r="H19" s="42"/>
      <c r="I19" s="66" t="s">
        <v>25</v>
      </c>
      <c r="J19" s="13"/>
      <c r="K19" s="2"/>
    </row>
    <row r="20" spans="1:11" ht="16.5" thickBot="1" x14ac:dyDescent="0.3">
      <c r="A20" s="6"/>
      <c r="B20" s="1"/>
      <c r="C20" s="13"/>
      <c r="D20" s="32"/>
      <c r="E20" s="13"/>
      <c r="F20" s="39"/>
      <c r="G20" s="70">
        <f>SUM(G18:H18)</f>
        <v>480.16599999999994</v>
      </c>
      <c r="H20" s="71"/>
      <c r="I20" s="49"/>
      <c r="J20" s="13"/>
      <c r="K20" s="2"/>
    </row>
    <row r="21" spans="1:11" x14ac:dyDescent="0.25">
      <c r="A21" s="6"/>
      <c r="B21" s="1"/>
      <c r="C21" s="13"/>
      <c r="D21" s="32"/>
      <c r="E21" s="13"/>
      <c r="F21" s="39"/>
      <c r="G21" s="32"/>
      <c r="H21" s="42"/>
      <c r="I21" s="49"/>
      <c r="J21" s="13"/>
      <c r="K21" s="2"/>
    </row>
    <row r="22" spans="1:11" x14ac:dyDescent="0.25">
      <c r="A22" s="6"/>
      <c r="B22" s="1"/>
      <c r="C22" s="13"/>
      <c r="D22" s="32"/>
      <c r="E22" s="13"/>
      <c r="F22" s="39"/>
      <c r="G22" s="32"/>
      <c r="H22" s="42"/>
      <c r="I22" s="49"/>
      <c r="J22" s="13"/>
      <c r="K22" s="2"/>
    </row>
    <row r="23" spans="1:11" x14ac:dyDescent="0.25">
      <c r="A23" s="6"/>
      <c r="B23" s="1"/>
      <c r="C23" s="13"/>
      <c r="D23" s="32"/>
      <c r="E23" s="13"/>
      <c r="F23" s="39"/>
      <c r="G23" s="32"/>
      <c r="H23" s="42"/>
      <c r="I23" s="49"/>
      <c r="J23" s="13"/>
      <c r="K23" s="2"/>
    </row>
    <row r="24" spans="1:11" ht="15.75" thickBot="1" x14ac:dyDescent="0.3">
      <c r="A24" s="8"/>
      <c r="B24" s="3"/>
      <c r="C24" s="14"/>
      <c r="D24" s="33"/>
      <c r="E24" s="14"/>
      <c r="F24" s="38"/>
      <c r="G24" s="33"/>
      <c r="H24" s="43"/>
      <c r="I24" s="48"/>
      <c r="J24" s="14"/>
      <c r="K24" s="4"/>
    </row>
    <row r="25" spans="1:11" ht="15.75" thickTop="1" x14ac:dyDescent="0.25"/>
  </sheetData>
  <mergeCells count="3">
    <mergeCell ref="B1:F1"/>
    <mergeCell ref="G1:K1"/>
    <mergeCell ref="G20:H2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AD798-011A-4BC9-AC01-35FD275063B5}">
  <dimension ref="A1:K25"/>
  <sheetViews>
    <sheetView workbookViewId="0">
      <selection activeCell="I2" sqref="I1:I1048576"/>
    </sheetView>
  </sheetViews>
  <sheetFormatPr defaultRowHeight="15" x14ac:dyDescent="0.25"/>
  <cols>
    <col min="1" max="1" width="13.7109375" customWidth="1"/>
    <col min="2" max="5" width="0" hidden="1" customWidth="1"/>
    <col min="6" max="6" width="17.85546875" hidden="1" customWidth="1"/>
    <col min="9" max="9" width="17.7109375" hidden="1" customWidth="1"/>
  </cols>
  <sheetData>
    <row r="1" spans="1:11" ht="33" thickTop="1" thickBot="1" x14ac:dyDescent="0.55000000000000004">
      <c r="A1" s="5">
        <v>2018</v>
      </c>
      <c r="B1" s="67" t="s">
        <v>0</v>
      </c>
      <c r="C1" s="68"/>
      <c r="D1" s="68"/>
      <c r="E1" s="68"/>
      <c r="F1" s="69"/>
      <c r="G1" s="68" t="s">
        <v>1</v>
      </c>
      <c r="H1" s="68"/>
      <c r="I1" s="68"/>
      <c r="J1" s="68"/>
      <c r="K1" s="69"/>
    </row>
    <row r="2" spans="1:11" ht="17.25" thickTop="1" thickBot="1" x14ac:dyDescent="0.3">
      <c r="A2" s="53"/>
      <c r="B2" s="15" t="s">
        <v>2</v>
      </c>
      <c r="C2" s="16" t="s">
        <v>3</v>
      </c>
      <c r="D2" s="27" t="s">
        <v>4</v>
      </c>
      <c r="E2" s="16" t="s">
        <v>4</v>
      </c>
      <c r="F2" s="34" t="s">
        <v>5</v>
      </c>
      <c r="G2" s="27" t="s">
        <v>6</v>
      </c>
      <c r="H2" s="50" t="s">
        <v>7</v>
      </c>
      <c r="I2" s="44" t="s">
        <v>5</v>
      </c>
      <c r="J2" s="17" t="s">
        <v>22</v>
      </c>
      <c r="K2" s="18"/>
    </row>
    <row r="3" spans="1:11" ht="16.5" thickBot="1" x14ac:dyDescent="0.3">
      <c r="A3" s="6"/>
      <c r="B3" s="19" t="s">
        <v>23</v>
      </c>
      <c r="C3" s="20"/>
      <c r="D3" s="28" t="s">
        <v>23</v>
      </c>
      <c r="E3" s="20" t="s">
        <v>24</v>
      </c>
      <c r="F3" s="35" t="s">
        <v>20</v>
      </c>
      <c r="G3" s="28" t="s">
        <v>21</v>
      </c>
      <c r="H3" s="51" t="s">
        <v>21</v>
      </c>
      <c r="I3" s="45" t="s">
        <v>20</v>
      </c>
      <c r="J3" s="21" t="s">
        <v>21</v>
      </c>
      <c r="K3" s="22"/>
    </row>
    <row r="4" spans="1:11" ht="16.5" thickBot="1" x14ac:dyDescent="0.3">
      <c r="A4" s="54"/>
      <c r="B4" s="23"/>
      <c r="C4" s="24"/>
      <c r="D4" s="29"/>
      <c r="E4" s="24"/>
      <c r="F4" s="36" t="s">
        <v>25</v>
      </c>
      <c r="G4" s="29"/>
      <c r="H4" s="52"/>
      <c r="I4" s="46" t="s">
        <v>25</v>
      </c>
      <c r="J4" s="25"/>
      <c r="K4" s="26"/>
    </row>
    <row r="5" spans="1:11" ht="16.5" thickTop="1" x14ac:dyDescent="0.25">
      <c r="A5" s="7" t="s">
        <v>8</v>
      </c>
      <c r="B5" s="9">
        <v>16209</v>
      </c>
      <c r="C5" s="11">
        <v>1.0190999999999999</v>
      </c>
      <c r="D5" s="30">
        <v>16518</v>
      </c>
      <c r="E5" s="11">
        <v>175985</v>
      </c>
      <c r="F5" s="37">
        <v>102334</v>
      </c>
      <c r="G5" s="30">
        <v>32.375</v>
      </c>
      <c r="H5" s="40">
        <v>10.054</v>
      </c>
      <c r="I5" s="47">
        <v>101860</v>
      </c>
      <c r="J5" s="13">
        <f>SUM(G5:H5)</f>
        <v>42.429000000000002</v>
      </c>
      <c r="K5" s="2"/>
    </row>
    <row r="6" spans="1:11" ht="15.75" x14ac:dyDescent="0.25">
      <c r="A6" s="7" t="s">
        <v>9</v>
      </c>
      <c r="B6" s="9">
        <v>16564</v>
      </c>
      <c r="C6" s="11">
        <v>1.0190999999999999</v>
      </c>
      <c r="D6" s="30">
        <v>16880</v>
      </c>
      <c r="E6" s="11">
        <v>179818</v>
      </c>
      <c r="F6" s="37">
        <v>104165</v>
      </c>
      <c r="G6" s="30">
        <v>30.478000000000002</v>
      </c>
      <c r="H6" s="40">
        <v>9.59</v>
      </c>
      <c r="I6" s="47">
        <v>97120</v>
      </c>
      <c r="J6" s="13">
        <f>SUM(G6:H6)</f>
        <v>40.067999999999998</v>
      </c>
      <c r="K6" s="2"/>
    </row>
    <row r="7" spans="1:11" ht="15.75" x14ac:dyDescent="0.25">
      <c r="A7" s="7" t="s">
        <v>10</v>
      </c>
      <c r="B7" s="9">
        <v>16759</v>
      </c>
      <c r="C7" s="11">
        <v>1.0190999999999999</v>
      </c>
      <c r="D7" s="30">
        <v>17079</v>
      </c>
      <c r="E7" s="11">
        <v>181940</v>
      </c>
      <c r="F7" s="37">
        <v>105178</v>
      </c>
      <c r="G7" s="30">
        <v>23.736000000000001</v>
      </c>
      <c r="H7" s="40">
        <v>7.6779999999999999</v>
      </c>
      <c r="I7" s="47">
        <v>74548</v>
      </c>
      <c r="J7" s="13">
        <f t="shared" ref="J7:J16" si="0">SUM(G7:H7)</f>
        <v>31.414000000000001</v>
      </c>
      <c r="K7" s="2"/>
    </row>
    <row r="8" spans="1:11" ht="15.75" x14ac:dyDescent="0.25">
      <c r="A8" s="7" t="s">
        <v>11</v>
      </c>
      <c r="B8" s="9">
        <v>8879</v>
      </c>
      <c r="C8" s="11">
        <v>1.0190999999999999</v>
      </c>
      <c r="D8" s="30">
        <v>9048</v>
      </c>
      <c r="E8" s="11">
        <v>96346</v>
      </c>
      <c r="F8" s="37">
        <v>64296</v>
      </c>
      <c r="G8" s="30">
        <v>28.763000000000002</v>
      </c>
      <c r="H8" s="40">
        <v>9.24</v>
      </c>
      <c r="I8" s="47">
        <v>96334</v>
      </c>
      <c r="J8" s="13">
        <f t="shared" si="0"/>
        <v>38.003</v>
      </c>
      <c r="K8" s="2"/>
    </row>
    <row r="9" spans="1:11" ht="15.75" x14ac:dyDescent="0.25">
      <c r="A9" s="7" t="s">
        <v>12</v>
      </c>
      <c r="B9" s="9">
        <v>6542</v>
      </c>
      <c r="C9" s="11">
        <v>1.0190999999999999</v>
      </c>
      <c r="D9" s="30">
        <v>6666</v>
      </c>
      <c r="E9" s="11">
        <v>70973</v>
      </c>
      <c r="F9" s="37">
        <v>52177</v>
      </c>
      <c r="G9" s="30">
        <v>30.533999999999999</v>
      </c>
      <c r="H9" s="40">
        <v>9.6020000000000003</v>
      </c>
      <c r="I9" s="47">
        <v>100843</v>
      </c>
      <c r="J9" s="13">
        <f t="shared" si="0"/>
        <v>40.135999999999996</v>
      </c>
      <c r="K9" s="2"/>
    </row>
    <row r="10" spans="1:11" ht="15.75" x14ac:dyDescent="0.25">
      <c r="A10" s="7" t="s">
        <v>13</v>
      </c>
      <c r="B10" s="9">
        <v>5461</v>
      </c>
      <c r="C10" s="11">
        <v>1.0190999999999999</v>
      </c>
      <c r="D10" s="30">
        <v>5565</v>
      </c>
      <c r="E10" s="11">
        <v>59406</v>
      </c>
      <c r="F10" s="37">
        <v>46653</v>
      </c>
      <c r="G10" s="30">
        <v>28.327999999999999</v>
      </c>
      <c r="H10" s="40">
        <v>9.0660000000000007</v>
      </c>
      <c r="I10" s="47">
        <v>95118</v>
      </c>
      <c r="J10" s="13">
        <f t="shared" si="0"/>
        <v>37.393999999999998</v>
      </c>
      <c r="K10" s="2"/>
    </row>
    <row r="11" spans="1:11" ht="15.75" x14ac:dyDescent="0.25">
      <c r="A11" s="7" t="s">
        <v>14</v>
      </c>
      <c r="B11" s="9">
        <v>5933</v>
      </c>
      <c r="C11" s="11">
        <v>1.0190999999999999</v>
      </c>
      <c r="D11" s="30">
        <v>6046</v>
      </c>
      <c r="E11" s="11">
        <v>64838</v>
      </c>
      <c r="F11" s="37">
        <v>49247</v>
      </c>
      <c r="G11" s="30">
        <v>31.026</v>
      </c>
      <c r="H11" s="40">
        <v>9.9459999999999997</v>
      </c>
      <c r="I11" s="47">
        <v>102426</v>
      </c>
      <c r="J11" s="13">
        <f t="shared" si="0"/>
        <v>40.972000000000001</v>
      </c>
      <c r="K11" s="2"/>
    </row>
    <row r="12" spans="1:11" ht="15.75" x14ac:dyDescent="0.25">
      <c r="A12" s="7" t="s">
        <v>15</v>
      </c>
      <c r="B12" s="9">
        <v>5362</v>
      </c>
      <c r="C12" s="11">
        <v>1.0190999999999999</v>
      </c>
      <c r="D12" s="30">
        <v>5464</v>
      </c>
      <c r="E12" s="11">
        <v>58300</v>
      </c>
      <c r="F12" s="37">
        <v>46124</v>
      </c>
      <c r="G12" s="30">
        <v>30.606000000000002</v>
      </c>
      <c r="H12" s="40">
        <v>9.8239999999999998</v>
      </c>
      <c r="I12" s="47">
        <v>101290</v>
      </c>
      <c r="J12" s="13">
        <f t="shared" si="0"/>
        <v>40.43</v>
      </c>
      <c r="K12" s="2"/>
    </row>
    <row r="13" spans="1:11" ht="15.75" x14ac:dyDescent="0.25">
      <c r="A13" s="7" t="s">
        <v>16</v>
      </c>
      <c r="B13" s="9">
        <v>5618</v>
      </c>
      <c r="C13" s="11">
        <v>1.0190999999999999</v>
      </c>
      <c r="D13" s="30">
        <v>5725</v>
      </c>
      <c r="E13" s="11">
        <v>61167</v>
      </c>
      <c r="F13" s="37">
        <v>47494</v>
      </c>
      <c r="G13" s="30">
        <v>17.664999999999999</v>
      </c>
      <c r="H13" s="40">
        <v>6.5830000000000002</v>
      </c>
      <c r="I13" s="47">
        <v>67583</v>
      </c>
      <c r="J13" s="13">
        <f t="shared" si="0"/>
        <v>24.247999999999998</v>
      </c>
      <c r="K13" s="2"/>
    </row>
    <row r="14" spans="1:11" ht="15.75" x14ac:dyDescent="0.25">
      <c r="A14" s="7" t="s">
        <v>17</v>
      </c>
      <c r="B14" s="9">
        <v>10418</v>
      </c>
      <c r="C14" s="11">
        <v>1.0190999999999999</v>
      </c>
      <c r="D14" s="30">
        <v>10616</v>
      </c>
      <c r="E14" s="11">
        <v>113243</v>
      </c>
      <c r="F14" s="37">
        <v>72367</v>
      </c>
      <c r="G14" s="30">
        <v>31.873000000000001</v>
      </c>
      <c r="H14" s="40">
        <v>9.9410000000000007</v>
      </c>
      <c r="I14" s="47">
        <v>104335</v>
      </c>
      <c r="J14" s="13">
        <f t="shared" si="0"/>
        <v>41.814</v>
      </c>
      <c r="K14" s="2"/>
    </row>
    <row r="15" spans="1:11" ht="15.75" x14ac:dyDescent="0.25">
      <c r="A15" s="7" t="s">
        <v>18</v>
      </c>
      <c r="B15" s="9">
        <v>12987</v>
      </c>
      <c r="C15" s="11">
        <v>1.0190999999999999</v>
      </c>
      <c r="D15" s="30">
        <v>13235</v>
      </c>
      <c r="E15" s="11">
        <v>141139</v>
      </c>
      <c r="F15" s="37">
        <v>85691</v>
      </c>
      <c r="G15" s="30">
        <v>31.835999999999999</v>
      </c>
      <c r="H15" s="40">
        <v>9.9469999999999992</v>
      </c>
      <c r="I15" s="47">
        <v>104258</v>
      </c>
      <c r="J15" s="13">
        <f t="shared" si="0"/>
        <v>41.783000000000001</v>
      </c>
      <c r="K15" s="2"/>
    </row>
    <row r="16" spans="1:11" ht="15.75" x14ac:dyDescent="0.25">
      <c r="A16" s="7" t="s">
        <v>19</v>
      </c>
      <c r="B16" s="9">
        <v>17098</v>
      </c>
      <c r="C16" s="11">
        <v>1.0190999999999999</v>
      </c>
      <c r="D16" s="30">
        <v>17424</v>
      </c>
      <c r="E16" s="11">
        <v>186153</v>
      </c>
      <c r="F16" s="37">
        <v>107191</v>
      </c>
      <c r="G16" s="30">
        <v>33.143000000000001</v>
      </c>
      <c r="H16" s="40">
        <v>10.263</v>
      </c>
      <c r="I16" s="47">
        <v>107648</v>
      </c>
      <c r="J16" s="13">
        <f t="shared" si="0"/>
        <v>43.405999999999999</v>
      </c>
      <c r="K16" s="2"/>
    </row>
    <row r="17" spans="1:11" ht="15.75" thickBot="1" x14ac:dyDescent="0.3">
      <c r="A17" s="8"/>
      <c r="B17" s="10"/>
      <c r="C17" s="12"/>
      <c r="D17" s="31"/>
      <c r="E17" s="12"/>
      <c r="F17" s="38"/>
      <c r="G17" s="31"/>
      <c r="H17" s="41"/>
      <c r="I17" s="48"/>
      <c r="J17" s="14"/>
      <c r="K17" s="4"/>
    </row>
    <row r="18" spans="1:11" ht="16.5" thickTop="1" x14ac:dyDescent="0.25">
      <c r="A18" s="55" t="s">
        <v>22</v>
      </c>
      <c r="B18" s="56">
        <f>SUM(B5:B17)</f>
        <v>127830</v>
      </c>
      <c r="C18" s="57"/>
      <c r="D18" s="58">
        <f>SUM(D5:D17)</f>
        <v>130266</v>
      </c>
      <c r="E18" s="57">
        <f>SUM(E5:E17)</f>
        <v>1389308</v>
      </c>
      <c r="F18" s="59">
        <f>SUM(F5:F17)</f>
        <v>882917</v>
      </c>
      <c r="G18" s="60">
        <f t="shared" ref="G18:I18" si="1">SUM(G5:G17)</f>
        <v>350.36300000000006</v>
      </c>
      <c r="H18" s="61">
        <f t="shared" si="1"/>
        <v>111.73400000000001</v>
      </c>
      <c r="I18" s="62">
        <f t="shared" si="1"/>
        <v>1153363</v>
      </c>
      <c r="J18" s="63"/>
      <c r="K18" s="64"/>
    </row>
    <row r="19" spans="1:11" ht="15.75" thickBot="1" x14ac:dyDescent="0.3">
      <c r="A19" s="6"/>
      <c r="B19" s="1"/>
      <c r="C19" s="13"/>
      <c r="D19" s="32"/>
      <c r="E19" s="13"/>
      <c r="F19" s="65" t="s">
        <v>25</v>
      </c>
      <c r="G19" s="32"/>
      <c r="H19" s="42"/>
      <c r="I19" s="66" t="s">
        <v>25</v>
      </c>
      <c r="J19" s="13"/>
      <c r="K19" s="2"/>
    </row>
    <row r="20" spans="1:11" ht="16.5" thickBot="1" x14ac:dyDescent="0.3">
      <c r="A20" s="6"/>
      <c r="B20" s="1"/>
      <c r="C20" s="13"/>
      <c r="D20" s="32"/>
      <c r="E20" s="13"/>
      <c r="F20" s="39"/>
      <c r="G20" s="70">
        <f>SUM(G18:H18)</f>
        <v>462.09700000000009</v>
      </c>
      <c r="H20" s="71"/>
      <c r="I20" s="49"/>
      <c r="J20" s="13"/>
      <c r="K20" s="2"/>
    </row>
    <row r="21" spans="1:11" x14ac:dyDescent="0.25">
      <c r="A21" s="6"/>
      <c r="B21" s="1"/>
      <c r="C21" s="13"/>
      <c r="D21" s="32"/>
      <c r="E21" s="13"/>
      <c r="F21" s="39"/>
      <c r="G21" s="32"/>
      <c r="H21" s="42"/>
      <c r="I21" s="49"/>
      <c r="J21" s="13"/>
      <c r="K21" s="2"/>
    </row>
    <row r="22" spans="1:11" x14ac:dyDescent="0.25">
      <c r="A22" s="6"/>
      <c r="B22" s="1"/>
      <c r="C22" s="13"/>
      <c r="D22" s="32"/>
      <c r="E22" s="13"/>
      <c r="F22" s="39"/>
      <c r="G22" s="32"/>
      <c r="H22" s="42"/>
      <c r="I22" s="49"/>
      <c r="J22" s="13"/>
      <c r="K22" s="2"/>
    </row>
    <row r="23" spans="1:11" x14ac:dyDescent="0.25">
      <c r="A23" s="6"/>
      <c r="B23" s="1"/>
      <c r="C23" s="13"/>
      <c r="D23" s="32"/>
      <c r="E23" s="13"/>
      <c r="F23" s="39"/>
      <c r="G23" s="32"/>
      <c r="H23" s="42"/>
      <c r="I23" s="49"/>
      <c r="J23" s="13"/>
      <c r="K23" s="2"/>
    </row>
    <row r="24" spans="1:11" ht="15.75" thickBot="1" x14ac:dyDescent="0.3">
      <c r="A24" s="8"/>
      <c r="B24" s="3"/>
      <c r="C24" s="14"/>
      <c r="D24" s="33"/>
      <c r="E24" s="14"/>
      <c r="F24" s="38"/>
      <c r="G24" s="33"/>
      <c r="H24" s="43"/>
      <c r="I24" s="48"/>
      <c r="J24" s="14"/>
      <c r="K24" s="4"/>
    </row>
    <row r="25" spans="1:11" ht="15.75" thickTop="1" x14ac:dyDescent="0.25"/>
  </sheetData>
  <mergeCells count="3">
    <mergeCell ref="B1:F1"/>
    <mergeCell ref="G1:K1"/>
    <mergeCell ref="G20:H20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6ABB0-C4B3-4E6F-9293-4807C56E430B}">
  <dimension ref="A1:K25"/>
  <sheetViews>
    <sheetView tabSelected="1" workbookViewId="0">
      <selection activeCell="I2" sqref="I1:I1048576"/>
    </sheetView>
  </sheetViews>
  <sheetFormatPr defaultRowHeight="15" x14ac:dyDescent="0.25"/>
  <cols>
    <col min="1" max="1" width="13.7109375" customWidth="1"/>
    <col min="2" max="5" width="0" hidden="1" customWidth="1"/>
    <col min="6" max="6" width="17.85546875" hidden="1" customWidth="1"/>
    <col min="9" max="9" width="17.7109375" hidden="1" customWidth="1"/>
  </cols>
  <sheetData>
    <row r="1" spans="1:11" ht="33" thickTop="1" thickBot="1" x14ac:dyDescent="0.55000000000000004">
      <c r="A1" s="5">
        <v>2019</v>
      </c>
      <c r="B1" s="67" t="s">
        <v>0</v>
      </c>
      <c r="C1" s="68"/>
      <c r="D1" s="68"/>
      <c r="E1" s="68"/>
      <c r="F1" s="69"/>
      <c r="G1" s="68" t="s">
        <v>1</v>
      </c>
      <c r="H1" s="68"/>
      <c r="I1" s="68"/>
      <c r="J1" s="68"/>
      <c r="K1" s="69"/>
    </row>
    <row r="2" spans="1:11" ht="17.25" thickTop="1" thickBot="1" x14ac:dyDescent="0.3">
      <c r="A2" s="53"/>
      <c r="B2" s="15" t="s">
        <v>2</v>
      </c>
      <c r="C2" s="16" t="s">
        <v>3</v>
      </c>
      <c r="D2" s="27" t="s">
        <v>4</v>
      </c>
      <c r="E2" s="16" t="s">
        <v>4</v>
      </c>
      <c r="F2" s="34" t="s">
        <v>5</v>
      </c>
      <c r="G2" s="27" t="s">
        <v>6</v>
      </c>
      <c r="H2" s="50" t="s">
        <v>7</v>
      </c>
      <c r="I2" s="44" t="s">
        <v>5</v>
      </c>
      <c r="J2" s="17" t="s">
        <v>22</v>
      </c>
      <c r="K2" s="18"/>
    </row>
    <row r="3" spans="1:11" ht="16.5" thickBot="1" x14ac:dyDescent="0.3">
      <c r="A3" s="6"/>
      <c r="B3" s="19" t="s">
        <v>23</v>
      </c>
      <c r="C3" s="20"/>
      <c r="D3" s="28" t="s">
        <v>23</v>
      </c>
      <c r="E3" s="20" t="s">
        <v>24</v>
      </c>
      <c r="F3" s="35" t="s">
        <v>20</v>
      </c>
      <c r="G3" s="28" t="s">
        <v>21</v>
      </c>
      <c r="H3" s="51" t="s">
        <v>21</v>
      </c>
      <c r="I3" s="45" t="s">
        <v>20</v>
      </c>
      <c r="J3" s="21" t="s">
        <v>21</v>
      </c>
      <c r="K3" s="22"/>
    </row>
    <row r="4" spans="1:11" ht="16.5" thickBot="1" x14ac:dyDescent="0.3">
      <c r="A4" s="54"/>
      <c r="B4" s="23"/>
      <c r="C4" s="24"/>
      <c r="D4" s="29"/>
      <c r="E4" s="24"/>
      <c r="F4" s="36" t="s">
        <v>25</v>
      </c>
      <c r="G4" s="29"/>
      <c r="H4" s="52"/>
      <c r="I4" s="46" t="s">
        <v>25</v>
      </c>
      <c r="J4" s="25"/>
      <c r="K4" s="26"/>
    </row>
    <row r="5" spans="1:11" ht="16.5" thickTop="1" x14ac:dyDescent="0.25">
      <c r="A5" s="7" t="s">
        <v>8</v>
      </c>
      <c r="B5" s="9">
        <v>19025</v>
      </c>
      <c r="C5" s="11">
        <v>1.0190999999999999</v>
      </c>
      <c r="D5" s="30">
        <v>19388</v>
      </c>
      <c r="E5" s="11">
        <v>207701</v>
      </c>
      <c r="F5" s="37">
        <v>171443</v>
      </c>
      <c r="G5" s="30">
        <v>32.905000000000001</v>
      </c>
      <c r="H5" s="40">
        <v>10.840999999999999</v>
      </c>
      <c r="I5" s="47">
        <v>135259</v>
      </c>
      <c r="J5" s="13">
        <f>SUM(G5:H5)</f>
        <v>43.746000000000002</v>
      </c>
      <c r="K5" s="2"/>
    </row>
    <row r="6" spans="1:11" ht="15.75" x14ac:dyDescent="0.25">
      <c r="A6" s="7" t="s">
        <v>9</v>
      </c>
      <c r="B6" s="9">
        <v>15887</v>
      </c>
      <c r="C6" s="11">
        <v>1.0190999999999999</v>
      </c>
      <c r="D6" s="30">
        <v>16190</v>
      </c>
      <c r="E6" s="11">
        <v>172900</v>
      </c>
      <c r="F6" s="37">
        <v>145644</v>
      </c>
      <c r="G6" s="30">
        <v>30.661999999999999</v>
      </c>
      <c r="H6" s="40">
        <v>9.7859999999999996</v>
      </c>
      <c r="I6" s="47">
        <v>126831</v>
      </c>
      <c r="J6" s="13">
        <f>SUM(G6:H6)</f>
        <v>40.448</v>
      </c>
      <c r="K6" s="2"/>
    </row>
    <row r="7" spans="1:11" ht="15.75" x14ac:dyDescent="0.25">
      <c r="A7" s="7" t="s">
        <v>10</v>
      </c>
      <c r="B7" s="9">
        <v>15173</v>
      </c>
      <c r="C7" s="11">
        <v>1.0190999999999999</v>
      </c>
      <c r="D7" s="30">
        <v>15462</v>
      </c>
      <c r="E7" s="11">
        <v>164813</v>
      </c>
      <c r="F7" s="37">
        <v>139648</v>
      </c>
      <c r="G7" s="30">
        <v>33.820999999999998</v>
      </c>
      <c r="H7" s="40">
        <v>10.494</v>
      </c>
      <c r="I7" s="47">
        <v>137620</v>
      </c>
      <c r="J7" s="13">
        <f t="shared" ref="J7:J16" si="0">SUM(G7:H7)</f>
        <v>44.314999999999998</v>
      </c>
      <c r="K7" s="2"/>
    </row>
    <row r="8" spans="1:11" ht="15.75" x14ac:dyDescent="0.25">
      <c r="A8" s="7" t="s">
        <v>11</v>
      </c>
      <c r="B8" s="9">
        <v>10885</v>
      </c>
      <c r="C8" s="11">
        <v>1.0190999999999999</v>
      </c>
      <c r="D8" s="30">
        <v>11092</v>
      </c>
      <c r="E8" s="11">
        <v>118275</v>
      </c>
      <c r="F8" s="37">
        <v>105147</v>
      </c>
      <c r="G8" s="30">
        <v>30.594999999999999</v>
      </c>
      <c r="H8" s="40">
        <v>9.6419999999999995</v>
      </c>
      <c r="I8" s="47">
        <v>126423</v>
      </c>
      <c r="J8" s="13">
        <f t="shared" si="0"/>
        <v>40.236999999999995</v>
      </c>
      <c r="K8" s="2"/>
    </row>
    <row r="9" spans="1:11" ht="15.75" x14ac:dyDescent="0.25">
      <c r="A9" s="7" t="s">
        <v>12</v>
      </c>
      <c r="B9" s="9">
        <v>9851</v>
      </c>
      <c r="C9" s="11">
        <v>1.0190999999999999</v>
      </c>
      <c r="D9" s="30">
        <v>10039</v>
      </c>
      <c r="E9" s="11">
        <v>106700</v>
      </c>
      <c r="F9" s="37">
        <v>96566</v>
      </c>
      <c r="G9" s="30">
        <v>32.186</v>
      </c>
      <c r="H9" s="40">
        <v>10.241</v>
      </c>
      <c r="I9" s="47">
        <v>132193</v>
      </c>
      <c r="J9" s="13">
        <f t="shared" si="0"/>
        <v>42.427</v>
      </c>
      <c r="K9" s="2"/>
    </row>
    <row r="10" spans="1:11" ht="15.75" x14ac:dyDescent="0.25">
      <c r="A10" s="7" t="s">
        <v>13</v>
      </c>
      <c r="B10" s="9">
        <v>5380</v>
      </c>
      <c r="C10" s="11">
        <v>1.0190999999999999</v>
      </c>
      <c r="D10" s="30">
        <v>5482</v>
      </c>
      <c r="E10" s="11">
        <v>58377</v>
      </c>
      <c r="F10" s="37">
        <v>60742</v>
      </c>
      <c r="G10" s="30">
        <v>29.506</v>
      </c>
      <c r="H10" s="40">
        <v>9.2840000000000007</v>
      </c>
      <c r="I10" s="47">
        <v>122545</v>
      </c>
      <c r="J10" s="13">
        <f t="shared" si="0"/>
        <v>38.79</v>
      </c>
      <c r="K10" s="2"/>
    </row>
    <row r="11" spans="1:11" ht="15.75" x14ac:dyDescent="0.25">
      <c r="A11" s="7" t="s">
        <v>14</v>
      </c>
      <c r="B11" s="9">
        <v>6539</v>
      </c>
      <c r="C11" s="11">
        <v>1.0190999999999999</v>
      </c>
      <c r="D11" s="30">
        <v>6663</v>
      </c>
      <c r="E11" s="11">
        <v>71061</v>
      </c>
      <c r="F11" s="37">
        <v>70146</v>
      </c>
      <c r="G11" s="30">
        <v>32.006999999999998</v>
      </c>
      <c r="H11" s="40">
        <v>10.75</v>
      </c>
      <c r="I11" s="47">
        <v>132345</v>
      </c>
      <c r="J11" s="13">
        <f t="shared" si="0"/>
        <v>42.756999999999998</v>
      </c>
      <c r="K11" s="2"/>
    </row>
    <row r="12" spans="1:11" ht="15.75" x14ac:dyDescent="0.25">
      <c r="A12" s="7" t="s">
        <v>15</v>
      </c>
      <c r="B12" s="9">
        <v>6363</v>
      </c>
      <c r="C12" s="11">
        <v>1.0190999999999999</v>
      </c>
      <c r="D12" s="30">
        <v>6484</v>
      </c>
      <c r="E12" s="11">
        <v>69044</v>
      </c>
      <c r="F12" s="37">
        <v>68651</v>
      </c>
      <c r="G12" s="30">
        <v>30.605</v>
      </c>
      <c r="H12" s="40">
        <v>10.250999999999999</v>
      </c>
      <c r="I12" s="47">
        <v>127300</v>
      </c>
      <c r="J12" s="13">
        <f t="shared" si="0"/>
        <v>40.856000000000002</v>
      </c>
      <c r="K12" s="2"/>
    </row>
    <row r="13" spans="1:11" ht="15.75" x14ac:dyDescent="0.25">
      <c r="A13" s="7" t="s">
        <v>16</v>
      </c>
      <c r="B13" s="9">
        <v>7601</v>
      </c>
      <c r="C13" s="11">
        <v>1.0190999999999999</v>
      </c>
      <c r="D13" s="30">
        <v>7746</v>
      </c>
      <c r="E13" s="11">
        <v>82577</v>
      </c>
      <c r="F13" s="37">
        <v>78683</v>
      </c>
      <c r="G13" s="30">
        <v>23.571000000000002</v>
      </c>
      <c r="H13" s="40">
        <v>8.1280000000000001</v>
      </c>
      <c r="I13" s="47">
        <v>102517</v>
      </c>
      <c r="J13" s="13">
        <f t="shared" si="0"/>
        <v>31.699000000000002</v>
      </c>
      <c r="K13" s="2"/>
    </row>
    <row r="14" spans="1:11" ht="15.75" x14ac:dyDescent="0.25">
      <c r="A14" s="7" t="s">
        <v>17</v>
      </c>
      <c r="B14" s="9">
        <v>11150</v>
      </c>
      <c r="C14" s="11">
        <v>1.0190999999999999</v>
      </c>
      <c r="D14" s="30">
        <v>11362</v>
      </c>
      <c r="E14" s="11">
        <v>120755</v>
      </c>
      <c r="F14" s="37">
        <v>106986</v>
      </c>
      <c r="G14" s="30">
        <v>33.055999999999997</v>
      </c>
      <c r="H14" s="40">
        <v>10.555999999999999</v>
      </c>
      <c r="I14" s="47">
        <v>135332</v>
      </c>
      <c r="J14" s="13">
        <f t="shared" si="0"/>
        <v>43.611999999999995</v>
      </c>
      <c r="K14" s="2"/>
    </row>
    <row r="15" spans="1:11" ht="15.75" x14ac:dyDescent="0.25">
      <c r="A15" s="7" t="s">
        <v>18</v>
      </c>
      <c r="B15" s="9">
        <v>13329</v>
      </c>
      <c r="C15" s="11">
        <v>1.0190999999999999</v>
      </c>
      <c r="D15" s="30">
        <v>13583</v>
      </c>
      <c r="E15" s="11">
        <v>144453</v>
      </c>
      <c r="F15" s="37">
        <v>124554</v>
      </c>
      <c r="G15" s="30">
        <v>30.789000000000001</v>
      </c>
      <c r="H15" s="40">
        <v>9.7409999999999997</v>
      </c>
      <c r="I15" s="47">
        <v>127162</v>
      </c>
      <c r="J15" s="13">
        <f t="shared" si="0"/>
        <v>40.53</v>
      </c>
      <c r="K15" s="2"/>
    </row>
    <row r="16" spans="1:11" ht="15.75" x14ac:dyDescent="0.25">
      <c r="A16" s="7" t="s">
        <v>19</v>
      </c>
      <c r="B16" s="9">
        <v>15652</v>
      </c>
      <c r="C16" s="11">
        <v>1.0190999999999999</v>
      </c>
      <c r="D16" s="30">
        <v>15950</v>
      </c>
      <c r="E16" s="11">
        <v>170092</v>
      </c>
      <c r="F16" s="37">
        <v>143562</v>
      </c>
      <c r="G16" s="30">
        <v>32.01</v>
      </c>
      <c r="H16" s="40">
        <v>10.098000000000001</v>
      </c>
      <c r="I16" s="47">
        <v>131448</v>
      </c>
      <c r="J16" s="13">
        <f t="shared" si="0"/>
        <v>42.107999999999997</v>
      </c>
      <c r="K16" s="2"/>
    </row>
    <row r="17" spans="1:11" ht="15.75" thickBot="1" x14ac:dyDescent="0.3">
      <c r="A17" s="8"/>
      <c r="B17" s="10"/>
      <c r="C17" s="12"/>
      <c r="D17" s="31"/>
      <c r="E17" s="12"/>
      <c r="F17" s="38"/>
      <c r="G17" s="31"/>
      <c r="H17" s="41"/>
      <c r="I17" s="48"/>
      <c r="J17" s="14"/>
      <c r="K17" s="4"/>
    </row>
    <row r="18" spans="1:11" ht="16.5" thickTop="1" x14ac:dyDescent="0.25">
      <c r="A18" s="55" t="s">
        <v>22</v>
      </c>
      <c r="B18" s="56">
        <f>SUM(B5:B17)</f>
        <v>136835</v>
      </c>
      <c r="C18" s="57"/>
      <c r="D18" s="58">
        <f>SUM(D5:D17)</f>
        <v>139441</v>
      </c>
      <c r="E18" s="57">
        <f>SUM(E5:E17)</f>
        <v>1486748</v>
      </c>
      <c r="F18" s="59">
        <f>SUM(F5:F17)</f>
        <v>1311772</v>
      </c>
      <c r="G18" s="60">
        <f t="shared" ref="G18:I18" si="1">SUM(G5:G17)</f>
        <v>371.71299999999997</v>
      </c>
      <c r="H18" s="61">
        <f t="shared" si="1"/>
        <v>119.812</v>
      </c>
      <c r="I18" s="62">
        <f t="shared" si="1"/>
        <v>1536975</v>
      </c>
      <c r="J18" s="63"/>
      <c r="K18" s="64"/>
    </row>
    <row r="19" spans="1:11" ht="15.75" thickBot="1" x14ac:dyDescent="0.3">
      <c r="A19" s="6"/>
      <c r="B19" s="1"/>
      <c r="C19" s="13"/>
      <c r="D19" s="32"/>
      <c r="E19" s="13"/>
      <c r="F19" s="65" t="s">
        <v>25</v>
      </c>
      <c r="G19" s="32"/>
      <c r="H19" s="42"/>
      <c r="I19" s="66" t="s">
        <v>25</v>
      </c>
      <c r="J19" s="13"/>
      <c r="K19" s="2"/>
    </row>
    <row r="20" spans="1:11" ht="16.5" thickBot="1" x14ac:dyDescent="0.3">
      <c r="A20" s="6"/>
      <c r="B20" s="1"/>
      <c r="C20" s="13"/>
      <c r="D20" s="32"/>
      <c r="E20" s="13"/>
      <c r="F20" s="39"/>
      <c r="G20" s="70">
        <f>SUM(G18:H18)</f>
        <v>491.52499999999998</v>
      </c>
      <c r="H20" s="71"/>
      <c r="I20" s="49"/>
      <c r="J20" s="13"/>
      <c r="K20" s="2"/>
    </row>
    <row r="21" spans="1:11" x14ac:dyDescent="0.25">
      <c r="A21" s="6"/>
      <c r="B21" s="1"/>
      <c r="C21" s="13"/>
      <c r="D21" s="32"/>
      <c r="E21" s="13"/>
      <c r="F21" s="39"/>
      <c r="G21" s="32"/>
      <c r="H21" s="42"/>
      <c r="I21" s="49"/>
      <c r="J21" s="13"/>
      <c r="K21" s="2"/>
    </row>
    <row r="22" spans="1:11" x14ac:dyDescent="0.25">
      <c r="A22" s="6"/>
      <c r="B22" s="1"/>
      <c r="C22" s="13"/>
      <c r="D22" s="32"/>
      <c r="E22" s="13"/>
      <c r="F22" s="39"/>
      <c r="G22" s="32"/>
      <c r="H22" s="42"/>
      <c r="I22" s="49"/>
      <c r="J22" s="13"/>
      <c r="K22" s="2"/>
    </row>
    <row r="23" spans="1:11" x14ac:dyDescent="0.25">
      <c r="A23" s="6"/>
      <c r="B23" s="1"/>
      <c r="C23" s="13"/>
      <c r="D23" s="32"/>
      <c r="E23" s="13"/>
      <c r="F23" s="39"/>
      <c r="G23" s="32"/>
      <c r="H23" s="42"/>
      <c r="I23" s="49"/>
      <c r="J23" s="13"/>
      <c r="K23" s="2"/>
    </row>
    <row r="24" spans="1:11" ht="15.75" thickBot="1" x14ac:dyDescent="0.3">
      <c r="A24" s="8"/>
      <c r="B24" s="3"/>
      <c r="C24" s="14"/>
      <c r="D24" s="33"/>
      <c r="E24" s="14"/>
      <c r="F24" s="38"/>
      <c r="G24" s="33"/>
      <c r="H24" s="43"/>
      <c r="I24" s="48"/>
      <c r="J24" s="14"/>
      <c r="K24" s="4"/>
    </row>
    <row r="25" spans="1:11" ht="15.75" thickTop="1" x14ac:dyDescent="0.25"/>
  </sheetData>
  <mergeCells count="3">
    <mergeCell ref="B1:F1"/>
    <mergeCell ref="G1:K1"/>
    <mergeCell ref="G20:H2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2017</vt:lpstr>
      <vt:lpstr>2018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Baláž</dc:creator>
  <cp:lastModifiedBy>Petr Baláž</cp:lastModifiedBy>
  <cp:lastPrinted>2021-01-05T08:20:35Z</cp:lastPrinted>
  <dcterms:created xsi:type="dcterms:W3CDTF">2020-03-16T11:58:07Z</dcterms:created>
  <dcterms:modified xsi:type="dcterms:W3CDTF">2021-07-28T09:18:24Z</dcterms:modified>
</cp:coreProperties>
</file>